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_MR\02_MOBILIARIO URBANO\01_MOBILIARIO\02_GAMA ALMA\_Familia\MOB-ALM-Familia_WEB\"/>
    </mc:Choice>
  </mc:AlternateContent>
  <xr:revisionPtr revIDLastSave="0" documentId="8_{72C9FE32-2B19-4722-B7C5-846D1DB38C19}" xr6:coauthVersionLast="47" xr6:coauthVersionMax="47" xr10:uidLastSave="{00000000-0000-0000-0000-000000000000}"/>
  <bookViews>
    <workbookView xWindow="-120" yWindow="-120" windowWidth="29040" windowHeight="15720" xr2:uid="{C7BD526D-39AB-4BED-968E-31DBA9EE0273}"/>
  </bookViews>
  <sheets>
    <sheet name="MOB-ALM-Banco curvo con respal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6" i="2"/>
  <c r="F9" i="2"/>
  <c r="F10" i="2" s="1"/>
  <c r="F15" i="2"/>
  <c r="F17" i="2" s="1"/>
  <c r="F13" i="2"/>
  <c r="E19" i="2" s="1"/>
  <c r="F19" i="2" s="1"/>
  <c r="F20" i="2" s="1"/>
</calcChain>
</file>

<file path=xl/sharedStrings.xml><?xml version="1.0" encoding="utf-8"?>
<sst xmlns="http://schemas.openxmlformats.org/spreadsheetml/2006/main" count="34" uniqueCount="29">
  <si>
    <t>TMB040</t>
  </si>
  <si>
    <t>Ud</t>
  </si>
  <si>
    <t>Banco de hormigón prefabricado.</t>
  </si>
  <si>
    <t>Banco modelo Alma Curvo "MONTALBÁN Y RODRÍGUEZ", de 2423x620x450 mm, con asiento y respaldo de hormigón prefabricado, con un porcentaje mínimo de áridos reciclados del 30%, acabado Liso Antigrafiti, color Blanco Señales RAL 9003.</t>
  </si>
  <si>
    <t>Código</t>
  </si>
  <si>
    <t>Unidad</t>
  </si>
  <si>
    <t>Descripción</t>
  </si>
  <si>
    <t>Rendimiento</t>
  </si>
  <si>
    <t>Precio</t>
  </si>
  <si>
    <t>unitario</t>
  </si>
  <si>
    <t>Importe</t>
  </si>
  <si>
    <t>Materiales</t>
  </si>
  <si>
    <t>mt52bmr015aa</t>
  </si>
  <si>
    <t>Subtotal materiales:</t>
  </si>
  <si>
    <t>Equipo y maquinaria</t>
  </si>
  <si>
    <t>mq04cag010a</t>
  </si>
  <si>
    <t>h</t>
  </si>
  <si>
    <t>Camión con grúa de hasta 6 t.</t>
  </si>
  <si>
    <t>Subtotal equipo y maquinaria:</t>
  </si>
  <si>
    <t>Mano de obra</t>
  </si>
  <si>
    <t>mo041</t>
  </si>
  <si>
    <t>Oficial 1ª construcción de obra civil.</t>
  </si>
  <si>
    <t>mo087</t>
  </si>
  <si>
    <t>Ayudante construcción de obra civil.</t>
  </si>
  <si>
    <t>Subtotal mano de obra:</t>
  </si>
  <si>
    <t>Costes directos complementarios</t>
  </si>
  <si>
    <t>%</t>
  </si>
  <si>
    <t>Coste de mantenimiento decenal: 590,08€ en los primeros 10 años.</t>
  </si>
  <si>
    <r>
      <t>Costes directos</t>
    </r>
    <r>
      <rPr>
        <sz val="8"/>
        <color theme="1"/>
        <rFont val="Arial"/>
        <family val="2"/>
      </rPr>
      <t> (1+2+3+4):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</si>
</sst>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/>
    <xf numFmtId="0" fontId="19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wrapText="1"/>
    </xf>
    <xf numFmtId="168" fontId="19" fillId="0" borderId="11" xfId="0" applyNumberFormat="1" applyFont="1" applyBorder="1" applyAlignment="1">
      <alignment horizontal="right" vertical="top" indent="2"/>
    </xf>
    <xf numFmtId="2" fontId="19" fillId="0" borderId="11" xfId="0" applyNumberFormat="1" applyFont="1" applyBorder="1" applyAlignment="1">
      <alignment horizontal="right" vertical="top" indent="2"/>
    </xf>
    <xf numFmtId="2" fontId="19" fillId="0" borderId="0" xfId="0" applyNumberFormat="1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168" fontId="19" fillId="0" borderId="0" xfId="0" applyNumberFormat="1" applyFont="1" applyAlignment="1">
      <alignment horizontal="right" vertical="top" indent="2"/>
    </xf>
    <xf numFmtId="2" fontId="19" fillId="0" borderId="0" xfId="0" applyNumberFormat="1" applyFont="1" applyAlignment="1">
      <alignment horizontal="right" vertical="top" indent="2"/>
    </xf>
    <xf numFmtId="0" fontId="19" fillId="0" borderId="11" xfId="0" applyFont="1" applyBorder="1" applyAlignment="1">
      <alignment horizontal="left" vertical="top"/>
    </xf>
    <xf numFmtId="0" fontId="19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horizontal="left" vertical="top" wrapText="1"/>
    </xf>
    <xf numFmtId="168" fontId="19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0" fontId="20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right"/>
    </xf>
    <xf numFmtId="0" fontId="20" fillId="0" borderId="12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3140-DAE9-4E87-9F26-6E7B63145555}">
  <dimension ref="A1:F20"/>
  <sheetViews>
    <sheetView showGridLines="0" tabSelected="1" workbookViewId="0"/>
  </sheetViews>
  <sheetFormatPr baseColWidth="10" defaultRowHeight="15" x14ac:dyDescent="0.25"/>
  <cols>
    <col min="1" max="1" width="45.7109375" bestFit="1" customWidth="1"/>
    <col min="2" max="2" width="6.28515625" bestFit="1" customWidth="1"/>
    <col min="3" max="3" width="45.7109375" bestFit="1" customWidth="1"/>
    <col min="4" max="4" width="13.7109375" customWidth="1"/>
    <col min="5" max="5" width="10.42578125" customWidth="1"/>
    <col min="6" max="6" width="7.28515625" bestFit="1" customWidth="1"/>
  </cols>
  <sheetData>
    <row r="1" spans="1:6" x14ac:dyDescent="0.25">
      <c r="A1" s="2" t="s">
        <v>0</v>
      </c>
      <c r="B1" s="4" t="s">
        <v>1</v>
      </c>
      <c r="C1" s="6" t="s">
        <v>2</v>
      </c>
    </row>
    <row r="2" spans="1:6" ht="15.75" thickBot="1" x14ac:dyDescent="0.3">
      <c r="A2" s="7"/>
    </row>
    <row r="3" spans="1:6" ht="57" thickBot="1" x14ac:dyDescent="0.3">
      <c r="A3" s="8" t="s">
        <v>3</v>
      </c>
    </row>
    <row r="4" spans="1:6" x14ac:dyDescent="0.25">
      <c r="A4" s="7"/>
    </row>
    <row r="5" spans="1:6" x14ac:dyDescent="0.25">
      <c r="A5" s="7"/>
    </row>
    <row r="6" spans="1:6" x14ac:dyDescent="0.25">
      <c r="A6" s="24" t="s">
        <v>4</v>
      </c>
      <c r="B6" s="24" t="s">
        <v>5</v>
      </c>
      <c r="C6" s="24" t="s">
        <v>6</v>
      </c>
      <c r="D6" s="26" t="s">
        <v>7</v>
      </c>
      <c r="E6" s="10" t="s">
        <v>8</v>
      </c>
      <c r="F6" s="26" t="s">
        <v>10</v>
      </c>
    </row>
    <row r="7" spans="1:6" ht="15.75" thickBot="1" x14ac:dyDescent="0.3">
      <c r="A7" s="25"/>
      <c r="B7" s="25"/>
      <c r="C7" s="25"/>
      <c r="D7" s="27"/>
      <c r="E7" s="11" t="s">
        <v>9</v>
      </c>
      <c r="F7" s="27"/>
    </row>
    <row r="8" spans="1:6" x14ac:dyDescent="0.25">
      <c r="A8" s="9">
        <v>1</v>
      </c>
      <c r="B8" s="12"/>
      <c r="C8" s="29" t="s">
        <v>11</v>
      </c>
      <c r="D8" s="29"/>
      <c r="E8" s="12"/>
      <c r="F8" s="12"/>
    </row>
    <row r="9" spans="1:6" ht="57" thickBot="1" x14ac:dyDescent="0.3">
      <c r="A9" s="1" t="s">
        <v>12</v>
      </c>
      <c r="B9" s="3" t="s">
        <v>1</v>
      </c>
      <c r="C9" s="5" t="s">
        <v>3</v>
      </c>
      <c r="D9" s="13">
        <v>1</v>
      </c>
      <c r="E9" s="14">
        <v>791.52</v>
      </c>
      <c r="F9" s="14">
        <f ca="1">ROUND(INDIRECT(ADDRESS(ROW()+(0), COLUMN()+(-2), 1))*INDIRECT(ADDRESS(ROW()+(0), COLUMN()+(-1), 1)), 2)</f>
        <v>791.52</v>
      </c>
    </row>
    <row r="10" spans="1:6" x14ac:dyDescent="0.25">
      <c r="A10" s="12"/>
      <c r="B10" s="12"/>
      <c r="C10" s="12"/>
      <c r="D10" s="29" t="s">
        <v>13</v>
      </c>
      <c r="E10" s="29"/>
      <c r="F10" s="16">
        <f ca="1">ROUND(SUM(INDIRECT(ADDRESS(ROW()+(-1), COLUMN()+(0), 1))), 2)</f>
        <v>791.52</v>
      </c>
    </row>
    <row r="11" spans="1:6" x14ac:dyDescent="0.25">
      <c r="A11" s="9">
        <v>2</v>
      </c>
      <c r="B11" s="12"/>
      <c r="C11" s="28" t="s">
        <v>14</v>
      </c>
      <c r="D11" s="28"/>
      <c r="E11" s="12"/>
      <c r="F11" s="12"/>
    </row>
    <row r="12" spans="1:6" ht="15.75" thickBot="1" x14ac:dyDescent="0.3">
      <c r="A12" s="1" t="s">
        <v>15</v>
      </c>
      <c r="B12" s="3" t="s">
        <v>16</v>
      </c>
      <c r="C12" s="5" t="s">
        <v>17</v>
      </c>
      <c r="D12" s="13">
        <v>1.089</v>
      </c>
      <c r="E12" s="14">
        <v>56.47</v>
      </c>
      <c r="F12" s="14">
        <f ca="1">ROUND(INDIRECT(ADDRESS(ROW()+(0), COLUMN()+(-2), 1))*INDIRECT(ADDRESS(ROW()+(0), COLUMN()+(-1), 1)), 2)</f>
        <v>61.5</v>
      </c>
    </row>
    <row r="13" spans="1:6" x14ac:dyDescent="0.25">
      <c r="A13" s="12"/>
      <c r="B13" s="12"/>
      <c r="C13" s="12"/>
      <c r="D13" s="29" t="s">
        <v>18</v>
      </c>
      <c r="E13" s="29"/>
      <c r="F13" s="16">
        <f ca="1">ROUND(SUM(INDIRECT(ADDRESS(ROW()+(-1), COLUMN()+(0), 1))), 2)</f>
        <v>61.5</v>
      </c>
    </row>
    <row r="14" spans="1:6" x14ac:dyDescent="0.25">
      <c r="A14" s="9">
        <v>3</v>
      </c>
      <c r="B14" s="12"/>
      <c r="C14" s="28" t="s">
        <v>19</v>
      </c>
      <c r="D14" s="28"/>
      <c r="E14" s="12"/>
      <c r="F14" s="12"/>
    </row>
    <row r="15" spans="1:6" x14ac:dyDescent="0.25">
      <c r="A15" s="1" t="s">
        <v>20</v>
      </c>
      <c r="B15" s="3" t="s">
        <v>16</v>
      </c>
      <c r="C15" s="5" t="s">
        <v>21</v>
      </c>
      <c r="D15" s="17">
        <v>1.089</v>
      </c>
      <c r="E15" s="18">
        <v>23.97</v>
      </c>
      <c r="F15" s="18">
        <f ca="1">ROUND(INDIRECT(ADDRESS(ROW()+(0), COLUMN()+(-2), 1))*INDIRECT(ADDRESS(ROW()+(0), COLUMN()+(-1), 1)), 2)</f>
        <v>26.1</v>
      </c>
    </row>
    <row r="16" spans="1:6" ht="15.75" thickBot="1" x14ac:dyDescent="0.3">
      <c r="A16" s="1" t="s">
        <v>22</v>
      </c>
      <c r="B16" s="3" t="s">
        <v>16</v>
      </c>
      <c r="C16" s="5" t="s">
        <v>23</v>
      </c>
      <c r="D16" s="13">
        <v>1.089</v>
      </c>
      <c r="E16" s="14">
        <v>22.77</v>
      </c>
      <c r="F16" s="14">
        <f ca="1">ROUND(INDIRECT(ADDRESS(ROW()+(0), COLUMN()+(-2), 1))*INDIRECT(ADDRESS(ROW()+(0), COLUMN()+(-1), 1)), 2)</f>
        <v>24.8</v>
      </c>
    </row>
    <row r="17" spans="1:6" x14ac:dyDescent="0.25">
      <c r="A17" s="12"/>
      <c r="B17" s="12"/>
      <c r="C17" s="12"/>
      <c r="D17" s="29" t="s">
        <v>24</v>
      </c>
      <c r="E17" s="29"/>
      <c r="F17" s="16">
        <f ca="1">ROUND(SUM(INDIRECT(ADDRESS(ROW()+(-1), COLUMN()+(0), 1)),INDIRECT(ADDRESS(ROW()+(-2), COLUMN()+(0), 1))), 2)</f>
        <v>50.9</v>
      </c>
    </row>
    <row r="18" spans="1:6" x14ac:dyDescent="0.25">
      <c r="A18" s="9">
        <v>4</v>
      </c>
      <c r="B18" s="12"/>
      <c r="C18" s="28" t="s">
        <v>25</v>
      </c>
      <c r="D18" s="28"/>
      <c r="E18" s="12"/>
      <c r="F18" s="12"/>
    </row>
    <row r="19" spans="1:6" ht="15.75" thickBot="1" x14ac:dyDescent="0.3">
      <c r="A19" s="19"/>
      <c r="B19" s="20" t="s">
        <v>26</v>
      </c>
      <c r="C19" s="21" t="s">
        <v>25</v>
      </c>
      <c r="D19" s="22">
        <v>2</v>
      </c>
      <c r="E19" s="23">
        <f ca="1">ROUND(SUM(INDIRECT(ADDRESS(ROW()+(-2), COLUMN()+(1), 1)),INDIRECT(ADDRESS(ROW()+(-6), COLUMN()+(1), 1)),INDIRECT(ADDRESS(ROW()+(-9), COLUMN()+(1), 1))), 2)</f>
        <v>903.92</v>
      </c>
      <c r="F19" s="23">
        <f ca="1">ROUND(INDIRECT(ADDRESS(ROW()+(0), COLUMN()+(-2), 1))*INDIRECT(ADDRESS(ROW()+(0), COLUMN()+(-1), 1))/100, 2)</f>
        <v>18.079999999999998</v>
      </c>
    </row>
    <row r="20" spans="1:6" ht="15.75" thickBot="1" x14ac:dyDescent="0.3">
      <c r="A20" s="30" t="s">
        <v>27</v>
      </c>
      <c r="B20" s="31"/>
      <c r="C20" s="32"/>
      <c r="D20" s="33" t="s">
        <v>28</v>
      </c>
      <c r="E20" s="34"/>
      <c r="F20" s="15">
        <f ca="1">ROUND(SUM(INDIRECT(ADDRESS(ROW()+(-1), COLUMN()+(0), 1)),INDIRECT(ADDRESS(ROW()+(-3), COLUMN()+(0), 1)),INDIRECT(ADDRESS(ROW()+(-7), COLUMN()+(0), 1)),INDIRECT(ADDRESS(ROW()+(-10), COLUMN()+(0), 1))), 2)</f>
        <v>922</v>
      </c>
    </row>
  </sheetData>
  <mergeCells count="14">
    <mergeCell ref="A20:C20"/>
    <mergeCell ref="D20:E20"/>
    <mergeCell ref="D10:E10"/>
    <mergeCell ref="C11:D11"/>
    <mergeCell ref="D13:E13"/>
    <mergeCell ref="C14:D14"/>
    <mergeCell ref="D17:E17"/>
    <mergeCell ref="C18:D18"/>
    <mergeCell ref="A6:A7"/>
    <mergeCell ref="B6:B7"/>
    <mergeCell ref="C6:C7"/>
    <mergeCell ref="D6:D7"/>
    <mergeCell ref="F6:F7"/>
    <mergeCell ref="C8:D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MOB-ALM-Banco curvo con respald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ORTIZ</dc:creator>
  <cp:lastModifiedBy>Marina Ortiz</cp:lastModifiedBy>
  <dcterms:created xsi:type="dcterms:W3CDTF">2026-02-11T11:14:01Z</dcterms:created>
  <dcterms:modified xsi:type="dcterms:W3CDTF">2026-02-11T11:14:01Z</dcterms:modified>
</cp:coreProperties>
</file>